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31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<sst xmlns="http://schemas.openxmlformats.org/spreadsheetml/2006/main" count="43" uniqueCount="17">
  <si>
    <t>Eurodam</t>
  </si>
  <si>
    <t>Kronenburg</t>
  </si>
  <si>
    <t>Zwollar</t>
  </si>
  <si>
    <t>Rveen</t>
  </si>
  <si>
    <t>Bdorp</t>
  </si>
  <si>
    <t>Kavelstaat</t>
  </si>
  <si>
    <t>Inwoners</t>
  </si>
  <si>
    <t>Aantal resources gebruikt</t>
  </si>
  <si>
    <t>Kavels verkocht</t>
  </si>
  <si>
    <t>Totaal</t>
  </si>
  <si>
    <t>Kerngetallen</t>
  </si>
  <si>
    <t>Ratios</t>
  </si>
  <si>
    <t>Budgetten voor elke Stad:</t>
  </si>
  <si>
    <t>x</t>
  </si>
  <si>
    <t>=</t>
  </si>
  <si>
    <t>Resources Verbruikt</t>
  </si>
  <si>
    <t>Kavels Verkocht</t>
  </si>
</sst>
</file>

<file path=xl/styles.xml><?xml version="1.0" encoding="utf-8"?>
<styleSheet xmlns="http://schemas.openxmlformats.org/spreadsheetml/2006/main">
  <numFmts count="2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/>
    </xf>
    <xf numFmtId="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9" fontId="0" fillId="0" borderId="12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1" fillId="0" borderId="15" xfId="0" applyFont="1" applyFill="1" applyBorder="1" applyAlignment="1">
      <alignment/>
    </xf>
    <xf numFmtId="2" fontId="0" fillId="0" borderId="16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17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wrapText="1"/>
    </xf>
    <xf numFmtId="3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B4" sqref="B4"/>
    </sheetView>
  </sheetViews>
  <sheetFormatPr defaultColWidth="8.8515625" defaultRowHeight="12.75"/>
  <cols>
    <col min="1" max="1" width="25.7109375" style="0" customWidth="1"/>
    <col min="2" max="6" width="10.7109375" style="0" customWidth="1"/>
    <col min="7" max="7" width="20.7109375" style="0" customWidth="1"/>
    <col min="8" max="9" width="10.421875" style="0" bestFit="1" customWidth="1"/>
    <col min="10" max="10" width="8.8515625" style="0" customWidth="1"/>
    <col min="11" max="11" width="10.421875" style="0" bestFit="1" customWidth="1"/>
  </cols>
  <sheetData>
    <row r="1" spans="1:7" ht="12.75">
      <c r="A1" s="2" t="s">
        <v>10</v>
      </c>
      <c r="B1" s="1" t="s">
        <v>0</v>
      </c>
      <c r="C1" s="1" t="s">
        <v>1</v>
      </c>
      <c r="D1" s="1" t="s">
        <v>2</v>
      </c>
      <c r="E1" s="1" t="s">
        <v>3</v>
      </c>
      <c r="F1" s="7" t="s">
        <v>4</v>
      </c>
      <c r="G1" s="7" t="s">
        <v>9</v>
      </c>
    </row>
    <row r="2" spans="1:7" ht="12.75">
      <c r="A2" s="3" t="s">
        <v>5</v>
      </c>
      <c r="B2" s="25">
        <v>97.4471</v>
      </c>
      <c r="C2">
        <v>94.1258</v>
      </c>
      <c r="D2">
        <v>114.6233</v>
      </c>
      <c r="E2">
        <v>102.2427</v>
      </c>
      <c r="F2" s="8">
        <v>99.5116</v>
      </c>
      <c r="G2" s="8">
        <f>SUM(B2:F2)</f>
        <v>507.9505</v>
      </c>
    </row>
    <row r="3" spans="1:7" ht="12.75">
      <c r="A3" s="3" t="s">
        <v>6</v>
      </c>
      <c r="B3">
        <v>129</v>
      </c>
      <c r="C3">
        <v>63</v>
      </c>
      <c r="D3">
        <v>53</v>
      </c>
      <c r="E3">
        <v>52</v>
      </c>
      <c r="F3" s="8">
        <v>87</v>
      </c>
      <c r="G3" s="8">
        <f>SUM(B3:F3)</f>
        <v>384</v>
      </c>
    </row>
    <row r="4" spans="1:7" ht="12.75">
      <c r="A4" s="3" t="s">
        <v>7</v>
      </c>
      <c r="B4" s="4">
        <v>0.306</v>
      </c>
      <c r="C4" s="4">
        <v>0.43</v>
      </c>
      <c r="D4" s="4">
        <v>0.091</v>
      </c>
      <c r="E4" s="4">
        <v>0.284</v>
      </c>
      <c r="F4" s="9">
        <v>0.246</v>
      </c>
      <c r="G4" s="8">
        <f>SUM(B4:F4)</f>
        <v>1.357</v>
      </c>
    </row>
    <row r="5" spans="1:7" ht="12.75">
      <c r="A5" s="6" t="s">
        <v>8</v>
      </c>
      <c r="B5" s="17">
        <v>3139</v>
      </c>
      <c r="C5" s="17">
        <v>2209</v>
      </c>
      <c r="D5" s="17">
        <v>277</v>
      </c>
      <c r="E5" s="17">
        <v>730</v>
      </c>
      <c r="F5" s="18">
        <v>1505</v>
      </c>
      <c r="G5" s="18">
        <f>SUM(B5:F5)</f>
        <v>7860</v>
      </c>
    </row>
    <row r="6" ht="12.75">
      <c r="G6" s="8"/>
    </row>
    <row r="7" spans="1:7" ht="12.75">
      <c r="A7" s="11" t="s">
        <v>11</v>
      </c>
      <c r="B7" s="12" t="s">
        <v>0</v>
      </c>
      <c r="C7" s="12" t="s">
        <v>1</v>
      </c>
      <c r="D7" s="12" t="s">
        <v>2</v>
      </c>
      <c r="E7" s="12" t="s">
        <v>3</v>
      </c>
      <c r="F7" s="13" t="s">
        <v>4</v>
      </c>
      <c r="G7" s="13" t="s">
        <v>9</v>
      </c>
    </row>
    <row r="8" spans="1:7" ht="12.75">
      <c r="A8" s="3" t="s">
        <v>5</v>
      </c>
      <c r="B8" s="5">
        <f>B2/$G2</f>
        <v>0.19184369343075755</v>
      </c>
      <c r="C8" s="5">
        <f>C2/$G$2</f>
        <v>0.18530506417456033</v>
      </c>
      <c r="D8" s="5">
        <f>D2/$G$2</f>
        <v>0.22565840569110573</v>
      </c>
      <c r="E8" s="5">
        <f>E2/$G$2</f>
        <v>0.20128477085857777</v>
      </c>
      <c r="F8" s="10">
        <f>F2/$G$2</f>
        <v>0.19590806584499867</v>
      </c>
      <c r="G8" s="10">
        <f>SUM(B8:F8)</f>
        <v>1</v>
      </c>
    </row>
    <row r="9" spans="1:7" ht="12.75">
      <c r="A9" s="3" t="s">
        <v>6</v>
      </c>
      <c r="B9" s="5">
        <f>B3/$G3</f>
        <v>0.3359375</v>
      </c>
      <c r="C9" s="5">
        <f>C3/$G3</f>
        <v>0.1640625</v>
      </c>
      <c r="D9" s="5">
        <f>D3/$G3</f>
        <v>0.13802083333333334</v>
      </c>
      <c r="E9" s="5">
        <f>E3/$G3</f>
        <v>0.13541666666666666</v>
      </c>
      <c r="F9" s="10">
        <f>F3/$G3</f>
        <v>0.2265625</v>
      </c>
      <c r="G9" s="10">
        <f>SUM(B9:F9)</f>
        <v>1</v>
      </c>
    </row>
    <row r="10" spans="1:7" ht="12.75">
      <c r="A10" s="3" t="s">
        <v>7</v>
      </c>
      <c r="B10" s="5">
        <f aca="true" t="shared" si="0" ref="B10:F11">B4/$G4</f>
        <v>0.22549742078113486</v>
      </c>
      <c r="C10" s="5">
        <f t="shared" si="0"/>
        <v>0.3168754605747973</v>
      </c>
      <c r="D10" s="5">
        <f t="shared" si="0"/>
        <v>0.06705969049373618</v>
      </c>
      <c r="E10" s="5">
        <f>E4/$G4</f>
        <v>0.2092851879145173</v>
      </c>
      <c r="F10" s="10">
        <f>F4/$G4</f>
        <v>0.1812822402358143</v>
      </c>
      <c r="G10" s="10">
        <f>SUM(B10:F10)</f>
        <v>1</v>
      </c>
    </row>
    <row r="11" spans="1:7" ht="13.5" thickBot="1">
      <c r="A11" s="3" t="s">
        <v>8</v>
      </c>
      <c r="B11" s="14">
        <f t="shared" si="0"/>
        <v>0.39936386768447835</v>
      </c>
      <c r="C11" s="14">
        <f t="shared" si="0"/>
        <v>0.28104325699745547</v>
      </c>
      <c r="D11" s="14">
        <f t="shared" si="0"/>
        <v>0.03524173027989822</v>
      </c>
      <c r="E11" s="14">
        <f t="shared" si="0"/>
        <v>0.09287531806615776</v>
      </c>
      <c r="F11" s="10">
        <f t="shared" si="0"/>
        <v>0.19147582697201018</v>
      </c>
      <c r="G11" s="16">
        <f>SUM(B11:F11)</f>
        <v>1</v>
      </c>
    </row>
    <row r="12" spans="1:7" ht="13.5" thickBot="1">
      <c r="A12" s="15" t="s">
        <v>9</v>
      </c>
      <c r="B12" s="19">
        <f>((B8*$C$18)+(B9*$C$17)+(B10*$C$15)+(B11*$C$16))</f>
        <v>0.28330661572234994</v>
      </c>
      <c r="C12" s="19">
        <f>((C8*$C$18)+(C9*$C$17)+(C10*$C$15)+(C11*$C$16))</f>
        <v>0.22439401276681867</v>
      </c>
      <c r="D12" s="19">
        <f>((D8*$C$18)+(D9*$C$17)+(D10*$C$15)+(D11*$C$16))</f>
        <v>0.1295640558620586</v>
      </c>
      <c r="E12" s="19">
        <f>((E8*$C$18)+(E9*$C$17)+(E10*$C$15)+(E11*$C$16))</f>
        <v>0.16144253245370835</v>
      </c>
      <c r="F12" s="19">
        <f>((F8*$C$18)+(F9*$C$17)+(F10*$C$15)+(F11*$C$16))</f>
        <v>0.20129278319506447</v>
      </c>
      <c r="G12" s="16">
        <f>SUM(B12:F12)</f>
        <v>1</v>
      </c>
    </row>
    <row r="15" spans="1:3" ht="12.75">
      <c r="A15" s="20" t="s">
        <v>15</v>
      </c>
      <c r="C15" s="4">
        <v>0.2</v>
      </c>
    </row>
    <row r="16" spans="1:3" ht="12.75">
      <c r="A16" s="20" t="s">
        <v>16</v>
      </c>
      <c r="C16" s="4">
        <v>0.2</v>
      </c>
    </row>
    <row r="17" spans="1:3" ht="12.75">
      <c r="A17" s="20" t="s">
        <v>6</v>
      </c>
      <c r="C17" s="4">
        <v>0.3</v>
      </c>
    </row>
    <row r="18" spans="1:11" ht="12.75">
      <c r="A18" s="20" t="s">
        <v>5</v>
      </c>
      <c r="C18" s="4">
        <v>0.3</v>
      </c>
      <c r="G18" s="24"/>
      <c r="H18" s="24"/>
      <c r="I18" s="24"/>
      <c r="J18" s="24"/>
      <c r="K18" s="24"/>
    </row>
    <row r="20" ht="12.75">
      <c r="A20" t="s">
        <v>12</v>
      </c>
    </row>
    <row r="21" ht="12.75">
      <c r="G21" s="23"/>
    </row>
    <row r="22" spans="1:6" ht="12.75">
      <c r="A22" t="s">
        <v>0</v>
      </c>
      <c r="B22" s="5">
        <f>B12</f>
        <v>0.28330661572234994</v>
      </c>
      <c r="C22" s="21" t="s">
        <v>13</v>
      </c>
      <c r="D22">
        <v>300000</v>
      </c>
      <c r="E22" s="21" t="s">
        <v>14</v>
      </c>
      <c r="F22" s="22">
        <f>B22*D22</f>
        <v>84991.98471670499</v>
      </c>
    </row>
    <row r="23" spans="1:6" ht="12.75">
      <c r="A23" t="s">
        <v>1</v>
      </c>
      <c r="B23" s="5">
        <f>C12</f>
        <v>0.22439401276681867</v>
      </c>
      <c r="C23" s="21" t="s">
        <v>13</v>
      </c>
      <c r="D23">
        <v>300000</v>
      </c>
      <c r="E23" s="21" t="s">
        <v>14</v>
      </c>
      <c r="F23" s="22">
        <f>B23*D23</f>
        <v>67318.2038300456</v>
      </c>
    </row>
    <row r="24" spans="1:6" ht="12.75">
      <c r="A24" t="s">
        <v>2</v>
      </c>
      <c r="B24" s="5">
        <f>D12</f>
        <v>0.1295640558620586</v>
      </c>
      <c r="C24" s="21" t="s">
        <v>13</v>
      </c>
      <c r="D24">
        <v>300000</v>
      </c>
      <c r="E24" s="21" t="s">
        <v>14</v>
      </c>
      <c r="F24" s="22">
        <f>B24*D24</f>
        <v>38869.21675861758</v>
      </c>
    </row>
    <row r="25" spans="1:6" ht="12.75">
      <c r="A25" t="s">
        <v>3</v>
      </c>
      <c r="B25" s="5">
        <f>E12</f>
        <v>0.16144253245370835</v>
      </c>
      <c r="C25" s="21" t="s">
        <v>13</v>
      </c>
      <c r="D25">
        <v>300000</v>
      </c>
      <c r="E25" s="21" t="s">
        <v>14</v>
      </c>
      <c r="F25" s="22">
        <f>B25*D25</f>
        <v>48432.75973611251</v>
      </c>
    </row>
    <row r="26" spans="1:6" ht="12.75">
      <c r="A26" t="s">
        <v>4</v>
      </c>
      <c r="B26" s="5">
        <f>F12</f>
        <v>0.20129278319506447</v>
      </c>
      <c r="C26" s="21" t="s">
        <v>13</v>
      </c>
      <c r="D26">
        <v>300000</v>
      </c>
      <c r="E26" s="21" t="s">
        <v>14</v>
      </c>
      <c r="F26" s="22">
        <f>B26*D26</f>
        <v>60387.83495851934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mfeith</dc:creator>
  <cp:keywords/>
  <dc:description/>
  <cp:lastModifiedBy>Dennis van der Zwet</cp:lastModifiedBy>
  <dcterms:created xsi:type="dcterms:W3CDTF">2006-11-27T11:36:01Z</dcterms:created>
  <dcterms:modified xsi:type="dcterms:W3CDTF">2007-06-22T16:17:44Z</dcterms:modified>
  <cp:category/>
  <cp:version/>
  <cp:contentType/>
  <cp:contentStatus/>
</cp:coreProperties>
</file>